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no\Documents\Desktop\phisics_laboratory\pendulum\"/>
    </mc:Choice>
  </mc:AlternateContent>
  <bookViews>
    <workbookView xWindow="0" yWindow="120" windowWidth="15456" windowHeight="10800"/>
  </bookViews>
  <sheets>
    <sheet name="Foglio1" sheetId="1" r:id="rId1"/>
  </sheets>
  <definedNames>
    <definedName name="_xlnm.Print_Area" localSheetId="0">Foglio1!$B$1:$S$54</definedName>
  </definedNames>
  <calcPr calcId="162913"/>
</workbook>
</file>

<file path=xl/calcChain.xml><?xml version="1.0" encoding="utf-8"?>
<calcChain xmlns="http://schemas.openxmlformats.org/spreadsheetml/2006/main">
  <c r="I6" i="1" l="1"/>
  <c r="H27" i="1"/>
  <c r="H28" i="1"/>
  <c r="H29" i="1"/>
  <c r="H30" i="1"/>
  <c r="H31" i="1"/>
  <c r="H32" i="1"/>
  <c r="H26" i="1"/>
  <c r="E6" i="1"/>
  <c r="F6" i="1"/>
  <c r="G6" i="1"/>
  <c r="H6" i="1"/>
  <c r="D6" i="1"/>
  <c r="E27" i="1"/>
  <c r="F27" i="1" s="1"/>
  <c r="E28" i="1"/>
  <c r="F28" i="1"/>
  <c r="E29" i="1"/>
  <c r="F29" i="1"/>
  <c r="E30" i="1"/>
  <c r="F30" i="1" s="1"/>
  <c r="E31" i="1"/>
  <c r="F31" i="1" s="1"/>
  <c r="E32" i="1"/>
  <c r="F32" i="1"/>
  <c r="E26" i="1"/>
  <c r="F26" i="1"/>
</calcChain>
</file>

<file path=xl/sharedStrings.xml><?xml version="1.0" encoding="utf-8"?>
<sst xmlns="http://schemas.openxmlformats.org/spreadsheetml/2006/main" count="18" uniqueCount="18">
  <si>
    <t>t1</t>
  </si>
  <si>
    <t>t2</t>
  </si>
  <si>
    <t>T</t>
  </si>
  <si>
    <t>tm</t>
  </si>
  <si>
    <t>y</t>
  </si>
  <si>
    <t>x</t>
  </si>
  <si>
    <t xml:space="preserve">amplitude of the oscillation </t>
  </si>
  <si>
    <t xml:space="preserve">Measurement of 5 complete oscillations </t>
  </si>
  <si>
    <t>First test. Depends the period on the oscillation angle?</t>
  </si>
  <si>
    <t xml:space="preserve"> THE PENDULUM</t>
  </si>
  <si>
    <t>Period T</t>
  </si>
  <si>
    <t>For small angles (&lt; 30°) the period does not change significantly</t>
  </si>
  <si>
    <t>We must be careful to extend a conjecture based on a few experimental data, without an adequate theoretical support.</t>
  </si>
  <si>
    <t>Second test. Period = function of the length of the pendulum</t>
  </si>
  <si>
    <t>experimental results</t>
  </si>
  <si>
    <t>l (m)</t>
  </si>
  <si>
    <t>T (s)</t>
  </si>
  <si>
    <t>The period of oscillations is proportional to the square root of the pendulum length: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</si>
</sst>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Fill="1"/>
    <xf numFmtId="2" fontId="0" fillId="0" borderId="0" xfId="0" applyNumberFormat="1" applyFill="1"/>
    <xf numFmtId="0" fontId="1" fillId="0" borderId="0" xfId="0" applyFont="1" applyBorder="1"/>
    <xf numFmtId="2" fontId="2" fillId="2" borderId="0" xfId="0" applyNumberFormat="1" applyFont="1" applyFill="1"/>
    <xf numFmtId="2" fontId="3" fillId="3" borderId="0" xfId="0" applyNumberFormat="1" applyFont="1" applyFill="1"/>
    <xf numFmtId="0" fontId="2" fillId="0" borderId="0" xfId="0" applyFont="1" applyAlignment="1">
      <alignment horizontal="center"/>
    </xf>
    <xf numFmtId="2" fontId="4" fillId="0" borderId="0" xfId="0" applyNumberFormat="1" applyFont="1"/>
    <xf numFmtId="0" fontId="1" fillId="0" borderId="0" xfId="0" applyFont="1" applyFill="1" applyBorder="1"/>
    <xf numFmtId="0" fontId="2" fillId="0" borderId="0" xfId="0" applyFont="1" applyFill="1"/>
    <xf numFmtId="2" fontId="2" fillId="0" borderId="0" xfId="0" applyNumberFormat="1" applyFont="1" applyFill="1"/>
    <xf numFmtId="0" fontId="5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ill="1" applyAlignment="1"/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2" fontId="2" fillId="4" borderId="0" xfId="0" applyNumberFormat="1" applyFont="1" applyFill="1"/>
    <xf numFmtId="0" fontId="2" fillId="3" borderId="0" xfId="0" applyFont="1" applyFill="1" applyAlignment="1">
      <alignment horizontal="center"/>
    </xf>
    <xf numFmtId="2" fontId="2" fillId="3" borderId="0" xfId="0" applyNumberFormat="1" applyFont="1" applyFill="1"/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Fill="1" applyAlignment="1">
      <alignment horizont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0" fontId="7" fillId="0" borderId="0" xfId="0" applyFont="1" applyAlignment="1">
      <alignment horizontal="center"/>
    </xf>
    <xf numFmtId="0" fontId="3" fillId="5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2" borderId="0" xfId="0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20766585211333"/>
          <c:y val="4.2685094050743657E-3"/>
        </c:manualLayout>
      </c:layout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9.0645214514629896E-2"/>
          <c:y val="0.102773439324902"/>
          <c:w val="0.87152706393588708"/>
          <c:h val="0.75858417097122977"/>
        </c:manualLayout>
      </c:layout>
      <c:scatterChart>
        <c:scatterStyle val="lineMarker"/>
        <c:varyColors val="0"/>
        <c:ser>
          <c:idx val="0"/>
          <c:order val="0"/>
          <c:tx>
            <c:strRef>
              <c:f>Foglio1!$I$25</c:f>
              <c:strCache>
                <c:ptCount val="1"/>
                <c:pt idx="0">
                  <c:v>T</c:v>
                </c:pt>
              </c:strCache>
            </c:strRef>
          </c:tx>
          <c:spPr>
            <a:ln w="28575">
              <a:noFill/>
            </a:ln>
          </c:spPr>
          <c:marker>
            <c:symbol val="x"/>
            <c:size val="9"/>
          </c:marker>
          <c:trendline>
            <c:trendlineType val="linear"/>
            <c:intercept val="0"/>
            <c:dispRSqr val="0"/>
            <c:dispEq val="1"/>
            <c:trendlineLbl>
              <c:layout>
                <c:manualLayout>
                  <c:x val="-2.6055359511343149E-3"/>
                  <c:y val="0.23416854435326939"/>
                </c:manualLayout>
              </c:layout>
              <c:tx>
                <c:rich>
                  <a:bodyPr/>
                  <a:lstStyle/>
                  <a:p>
                    <a:pPr>
                      <a:defRPr sz="14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it-IT"/>
                      <a:t>y = 2,0271x</a:t>
                    </a:r>
                  </a:p>
                </c:rich>
              </c:tx>
              <c:numFmt formatCode="General" sourceLinked="0"/>
            </c:trendlineLbl>
          </c:trendline>
          <c:xVal>
            <c:numRef>
              <c:f>Foglio1!$H$26:$H$32</c:f>
              <c:numCache>
                <c:formatCode>0.00</c:formatCode>
                <c:ptCount val="7"/>
                <c:pt idx="0">
                  <c:v>0.5</c:v>
                </c:pt>
                <c:pt idx="1">
                  <c:v>0.70710678118654757</c:v>
                </c:pt>
                <c:pt idx="2">
                  <c:v>1</c:v>
                </c:pt>
                <c:pt idx="3">
                  <c:v>1.2247448713915889</c:v>
                </c:pt>
                <c:pt idx="4">
                  <c:v>1.4142135623730951</c:v>
                </c:pt>
                <c:pt idx="5">
                  <c:v>1.5811388300841898</c:v>
                </c:pt>
                <c:pt idx="6">
                  <c:v>1.7320508075688772</c:v>
                </c:pt>
              </c:numCache>
            </c:numRef>
          </c:xVal>
          <c:yVal>
            <c:numRef>
              <c:f>Foglio1!$I$26:$I$32</c:f>
              <c:numCache>
                <c:formatCode>0.00</c:formatCode>
                <c:ptCount val="7"/>
                <c:pt idx="0">
                  <c:v>1.0266666666666666</c:v>
                </c:pt>
                <c:pt idx="1">
                  <c:v>1.4566666666666668</c:v>
                </c:pt>
                <c:pt idx="2">
                  <c:v>2.0550000000000002</c:v>
                </c:pt>
                <c:pt idx="3">
                  <c:v>2.5016666666666665</c:v>
                </c:pt>
                <c:pt idx="4">
                  <c:v>2.8699999999999997</c:v>
                </c:pt>
                <c:pt idx="5">
                  <c:v>3.1950000000000003</c:v>
                </c:pt>
                <c:pt idx="6">
                  <c:v>3.4750000000000001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6D-4E93-89B5-1641D95CD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2674056"/>
        <c:axId val="1"/>
      </c:scatterChart>
      <c:valAx>
        <c:axId val="412674056"/>
        <c:scaling>
          <c:orientation val="minMax"/>
        </c:scaling>
        <c:delete val="0"/>
        <c:axPos val="b"/>
        <c:min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412674056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Period 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Foglio1!$D$4:$I$4</c:f>
              <c:numCache>
                <c:formatCode>General</c:formatCode>
                <c:ptCount val="6"/>
                <c:pt idx="0">
                  <c:v>160</c:v>
                </c:pt>
                <c:pt idx="1">
                  <c:v>80</c:v>
                </c:pt>
                <c:pt idx="2">
                  <c:v>40</c:v>
                </c:pt>
                <c:pt idx="3">
                  <c:v>20</c:v>
                </c:pt>
                <c:pt idx="4">
                  <c:v>10</c:v>
                </c:pt>
                <c:pt idx="5">
                  <c:v>5</c:v>
                </c:pt>
              </c:numCache>
            </c:numRef>
          </c:xVal>
          <c:yVal>
            <c:numRef>
              <c:f>Foglio1!$D$6:$I$6</c:f>
              <c:numCache>
                <c:formatCode>0.00</c:formatCode>
                <c:ptCount val="6"/>
                <c:pt idx="0">
                  <c:v>3.6960000000000002</c:v>
                </c:pt>
                <c:pt idx="1">
                  <c:v>3.5700000000000003</c:v>
                </c:pt>
                <c:pt idx="2">
                  <c:v>3.5200000000000005</c:v>
                </c:pt>
                <c:pt idx="3">
                  <c:v>3.4939999999999998</c:v>
                </c:pt>
                <c:pt idx="4">
                  <c:v>3.4799999999999995</c:v>
                </c:pt>
                <c:pt idx="5">
                  <c:v>3.47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C5-4440-B3B0-7553E3F33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413568"/>
        <c:axId val="533415864"/>
      </c:scatterChart>
      <c:valAx>
        <c:axId val="533413568"/>
        <c:scaling>
          <c:logBase val="2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33415864"/>
        <c:crosses val="autoZero"/>
        <c:crossBetween val="midCat"/>
        <c:majorUnit val="2"/>
      </c:valAx>
      <c:valAx>
        <c:axId val="533415864"/>
        <c:scaling>
          <c:orientation val="minMax"/>
          <c:max val="4.5"/>
          <c:min val="2.5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33413568"/>
        <c:crosses val="autoZero"/>
        <c:crossBetween val="midCat"/>
        <c:majorUnit val="0.5"/>
        <c:min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</xdr:colOff>
      <xdr:row>33</xdr:row>
      <xdr:rowOff>7620</xdr:rowOff>
    </xdr:from>
    <xdr:to>
      <xdr:col>8</xdr:col>
      <xdr:colOff>480060</xdr:colOff>
      <xdr:row>49</xdr:row>
      <xdr:rowOff>7620</xdr:rowOff>
    </xdr:to>
    <xdr:graphicFrame macro="">
      <xdr:nvGraphicFramePr>
        <xdr:cNvPr id="1172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198120</xdr:colOff>
      <xdr:row>24</xdr:row>
      <xdr:rowOff>7620</xdr:rowOff>
    </xdr:from>
    <xdr:to>
      <xdr:col>7</xdr:col>
      <xdr:colOff>335280</xdr:colOff>
      <xdr:row>24</xdr:row>
      <xdr:rowOff>220980</xdr:rowOff>
    </xdr:to>
    <xdr:pic>
      <xdr:nvPicPr>
        <xdr:cNvPr id="1173" name="Picture 13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7109460"/>
          <a:ext cx="13716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167640</xdr:colOff>
      <xdr:row>49</xdr:row>
      <xdr:rowOff>167640</xdr:rowOff>
    </xdr:from>
    <xdr:to>
      <xdr:col>11</xdr:col>
      <xdr:colOff>495300</xdr:colOff>
      <xdr:row>51</xdr:row>
      <xdr:rowOff>7620</xdr:rowOff>
    </xdr:to>
    <xdr:pic>
      <xdr:nvPicPr>
        <xdr:cNvPr id="1174" name="Picture 13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12207240"/>
          <a:ext cx="97536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510540</xdr:colOff>
      <xdr:row>47</xdr:row>
      <xdr:rowOff>45720</xdr:rowOff>
    </xdr:from>
    <xdr:to>
      <xdr:col>8</xdr:col>
      <xdr:colOff>38100</xdr:colOff>
      <xdr:row>48</xdr:row>
      <xdr:rowOff>76200</xdr:rowOff>
    </xdr:to>
    <xdr:pic>
      <xdr:nvPicPr>
        <xdr:cNvPr id="1175" name="Picture 13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8220" y="11719560"/>
          <a:ext cx="13716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752708</xdr:colOff>
      <xdr:row>7</xdr:row>
      <xdr:rowOff>245326</xdr:rowOff>
    </xdr:from>
    <xdr:to>
      <xdr:col>7</xdr:col>
      <xdr:colOff>408879</xdr:colOff>
      <xdr:row>16</xdr:row>
      <xdr:rowOff>144965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204440</xdr:colOff>
      <xdr:row>14</xdr:row>
      <xdr:rowOff>130098</xdr:rowOff>
    </xdr:from>
    <xdr:to>
      <xdr:col>7</xdr:col>
      <xdr:colOff>120806</xdr:colOff>
      <xdr:row>15</xdr:row>
      <xdr:rowOff>83635</xdr:rowOff>
    </xdr:to>
    <xdr:sp macro="" textlink="">
      <xdr:nvSpPr>
        <xdr:cNvPr id="3" name="CasellaDiTesto 2"/>
        <xdr:cNvSpPr txBox="1"/>
      </xdr:nvSpPr>
      <xdr:spPr>
        <a:xfrm>
          <a:off x="4506952" y="4172415"/>
          <a:ext cx="1143000" cy="2694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oscillation angle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3"/>
  <sheetViews>
    <sheetView tabSelected="1" zoomScale="82" zoomScaleNormal="82" workbookViewId="0">
      <selection activeCell="N13" sqref="N13"/>
    </sheetView>
  </sheetViews>
  <sheetFormatPr defaultRowHeight="14.4" x14ac:dyDescent="0.3"/>
  <cols>
    <col min="2" max="2" width="23.88671875" customWidth="1"/>
    <col min="3" max="3" width="12.109375" customWidth="1"/>
    <col min="9" max="9" width="9.44140625" bestFit="1" customWidth="1"/>
    <col min="10" max="10" width="7.109375" customWidth="1"/>
    <col min="11" max="12" width="9.44140625" bestFit="1" customWidth="1"/>
    <col min="19" max="19" width="3" customWidth="1"/>
  </cols>
  <sheetData>
    <row r="1" spans="2:17" ht="23.4" x14ac:dyDescent="0.45">
      <c r="B1" s="34" t="s">
        <v>9</v>
      </c>
      <c r="C1" s="34"/>
      <c r="D1" s="34"/>
      <c r="E1" s="34"/>
      <c r="F1" s="34"/>
      <c r="G1" s="34"/>
      <c r="H1" s="34"/>
      <c r="I1" s="34"/>
      <c r="J1" s="34"/>
      <c r="K1" s="23"/>
      <c r="L1" s="23"/>
      <c r="M1" s="23"/>
      <c r="N1" s="23"/>
      <c r="O1" s="23"/>
      <c r="P1" s="23"/>
    </row>
    <row r="2" spans="2:17" ht="23.25" customHeight="1" x14ac:dyDescent="0.4">
      <c r="B2" s="36" t="s">
        <v>8</v>
      </c>
      <c r="C2" s="36"/>
      <c r="D2" s="36"/>
      <c r="E2" s="36"/>
      <c r="F2" s="36"/>
      <c r="G2" s="36"/>
      <c r="H2" s="36"/>
      <c r="I2" s="25"/>
      <c r="J2" s="25"/>
      <c r="K2" s="25"/>
      <c r="L2" s="25"/>
      <c r="M2" s="25"/>
      <c r="N2" s="25"/>
      <c r="O2" s="25"/>
      <c r="P2" s="25"/>
      <c r="Q2" s="25"/>
    </row>
    <row r="3" spans="2:17" ht="18" x14ac:dyDescent="0.3">
      <c r="E3" s="17"/>
      <c r="F3" s="17"/>
      <c r="G3" s="17"/>
    </row>
    <row r="4" spans="2:17" ht="18" x14ac:dyDescent="0.35">
      <c r="B4" s="39" t="s">
        <v>6</v>
      </c>
      <c r="C4" s="39"/>
      <c r="D4" s="5">
        <v>160</v>
      </c>
      <c r="E4" s="5">
        <v>80</v>
      </c>
      <c r="F4" s="5">
        <v>40</v>
      </c>
      <c r="G4" s="5">
        <v>20</v>
      </c>
      <c r="H4" s="10">
        <v>10</v>
      </c>
      <c r="I4" s="10">
        <v>5</v>
      </c>
    </row>
    <row r="5" spans="2:17" ht="18" x14ac:dyDescent="0.35">
      <c r="B5" s="40" t="s">
        <v>7</v>
      </c>
      <c r="C5" s="40"/>
      <c r="D5" s="6">
        <v>18.48</v>
      </c>
      <c r="E5" s="6">
        <v>17.850000000000001</v>
      </c>
      <c r="F5" s="6">
        <v>17.600000000000001</v>
      </c>
      <c r="G5" s="6">
        <v>17.47</v>
      </c>
      <c r="H5" s="6">
        <v>17.399999999999999</v>
      </c>
      <c r="I5" s="6">
        <v>17.350000000000001</v>
      </c>
    </row>
    <row r="6" spans="2:17" ht="18" x14ac:dyDescent="0.35">
      <c r="B6" s="32" t="s">
        <v>10</v>
      </c>
      <c r="C6" s="32"/>
      <c r="D6" s="7">
        <f>D5/5</f>
        <v>3.6960000000000002</v>
      </c>
      <c r="E6" s="7">
        <f>E5/5</f>
        <v>3.5700000000000003</v>
      </c>
      <c r="F6" s="7">
        <f>F5/5</f>
        <v>3.5200000000000005</v>
      </c>
      <c r="G6" s="7">
        <f>G5/5</f>
        <v>3.4939999999999998</v>
      </c>
      <c r="H6" s="7">
        <f>H5/5</f>
        <v>3.4799999999999995</v>
      </c>
      <c r="I6" s="7">
        <f>I5/5</f>
        <v>3.47</v>
      </c>
    </row>
    <row r="7" spans="2:17" ht="25.05" customHeight="1" x14ac:dyDescent="0.35">
      <c r="C7" s="11"/>
      <c r="D7" s="12"/>
      <c r="E7" s="12"/>
      <c r="F7" s="12"/>
      <c r="G7" s="12"/>
      <c r="H7" s="3"/>
    </row>
    <row r="8" spans="2:17" ht="25.05" customHeight="1" x14ac:dyDescent="0.3"/>
    <row r="9" spans="2:17" ht="25.05" customHeight="1" x14ac:dyDescent="0.3"/>
    <row r="10" spans="2:17" ht="25.05" customHeight="1" x14ac:dyDescent="0.3">
      <c r="B10" s="3"/>
      <c r="C10" s="24"/>
      <c r="D10" s="24"/>
      <c r="E10" s="24"/>
      <c r="F10" s="24"/>
      <c r="G10" s="4"/>
    </row>
    <row r="11" spans="2:17" ht="25.05" customHeight="1" x14ac:dyDescent="0.3">
      <c r="B11" s="3"/>
      <c r="C11" s="33"/>
      <c r="D11" s="33"/>
      <c r="E11" s="33"/>
      <c r="F11" s="33"/>
      <c r="G11" s="4"/>
    </row>
    <row r="12" spans="2:17" ht="25.05" customHeight="1" x14ac:dyDescent="0.3">
      <c r="C12" s="3"/>
      <c r="D12" s="4"/>
      <c r="E12" s="4"/>
      <c r="F12" s="4"/>
      <c r="G12" s="4"/>
      <c r="H12" s="1"/>
    </row>
    <row r="13" spans="2:17" ht="25.05" customHeight="1" x14ac:dyDescent="0.3">
      <c r="D13" s="1"/>
      <c r="E13" s="1"/>
      <c r="F13" s="1"/>
      <c r="G13" s="1"/>
    </row>
    <row r="14" spans="2:17" ht="25.05" customHeight="1" x14ac:dyDescent="0.3">
      <c r="D14" s="1"/>
      <c r="E14" s="1"/>
      <c r="F14" s="1"/>
      <c r="G14" s="1"/>
    </row>
    <row r="15" spans="2:17" ht="25.05" customHeight="1" x14ac:dyDescent="0.3">
      <c r="B15" s="3"/>
      <c r="C15" s="16"/>
      <c r="D15" s="16"/>
      <c r="E15" s="16"/>
      <c r="F15" s="16"/>
    </row>
    <row r="16" spans="2:17" ht="25.05" customHeight="1" x14ac:dyDescent="0.3">
      <c r="B16" s="3"/>
      <c r="C16" s="16"/>
      <c r="D16" s="16"/>
      <c r="E16" s="16"/>
      <c r="F16" s="16"/>
    </row>
    <row r="17" spans="2:18" ht="25.05" customHeight="1" x14ac:dyDescent="0.3">
      <c r="B17" s="3"/>
      <c r="C17" s="16"/>
      <c r="D17" s="16"/>
      <c r="E17" s="16"/>
      <c r="F17" s="16"/>
    </row>
    <row r="18" spans="2:18" ht="25.05" customHeight="1" x14ac:dyDescent="0.3">
      <c r="B18" s="3"/>
      <c r="C18" s="16"/>
      <c r="D18" s="16"/>
      <c r="E18" s="16"/>
      <c r="F18" s="16"/>
    </row>
    <row r="19" spans="2:18" ht="25.05" customHeight="1" x14ac:dyDescent="0.3">
      <c r="B19" s="3"/>
      <c r="C19" s="16"/>
      <c r="D19" s="16"/>
      <c r="E19" s="16"/>
      <c r="F19" s="16"/>
    </row>
    <row r="20" spans="2:18" ht="24.6" customHeight="1" x14ac:dyDescent="0.4">
      <c r="B20" s="38" t="s">
        <v>11</v>
      </c>
      <c r="C20" s="38"/>
      <c r="D20" s="38"/>
      <c r="E20" s="38"/>
      <c r="F20" s="38"/>
      <c r="G20" s="38"/>
      <c r="H20" s="38"/>
    </row>
    <row r="21" spans="2:18" ht="45.6" customHeight="1" x14ac:dyDescent="0.35"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3"/>
    </row>
    <row r="22" spans="2:18" ht="21" x14ac:dyDescent="0.4">
      <c r="B22" s="36" t="s">
        <v>13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  <row r="24" spans="2:18" ht="15.6" x14ac:dyDescent="0.3">
      <c r="B24" s="37" t="s">
        <v>14</v>
      </c>
      <c r="C24" s="37"/>
      <c r="D24" s="37"/>
      <c r="E24" s="37"/>
      <c r="F24" s="37"/>
      <c r="H24" s="27" t="s">
        <v>5</v>
      </c>
      <c r="I24" s="27" t="s">
        <v>4</v>
      </c>
    </row>
    <row r="25" spans="2:18" ht="18" x14ac:dyDescent="0.35">
      <c r="B25" s="19" t="s">
        <v>15</v>
      </c>
      <c r="C25" s="28" t="s">
        <v>0</v>
      </c>
      <c r="D25" s="28" t="s">
        <v>1</v>
      </c>
      <c r="E25" s="18" t="s">
        <v>3</v>
      </c>
      <c r="F25" s="21" t="s">
        <v>16</v>
      </c>
      <c r="H25" s="2"/>
      <c r="I25" s="8" t="s">
        <v>2</v>
      </c>
      <c r="L25" s="2"/>
    </row>
    <row r="26" spans="2:18" ht="18" x14ac:dyDescent="0.35">
      <c r="B26" s="20">
        <v>0.25</v>
      </c>
      <c r="C26" s="6">
        <v>3.11</v>
      </c>
      <c r="D26" s="6">
        <v>3.05</v>
      </c>
      <c r="E26" s="6">
        <f>AVERAGE(C26:D26)</f>
        <v>3.08</v>
      </c>
      <c r="F26" s="22">
        <f>E26/3</f>
        <v>1.0266666666666666</v>
      </c>
      <c r="H26" s="9">
        <f t="shared" ref="H26:H32" si="0">SQRT(B26)</f>
        <v>0.5</v>
      </c>
      <c r="I26" s="9">
        <v>1.0266666666666666</v>
      </c>
      <c r="L26" s="9"/>
    </row>
    <row r="27" spans="2:18" ht="18" x14ac:dyDescent="0.35">
      <c r="B27" s="20">
        <v>0.5</v>
      </c>
      <c r="C27" s="6">
        <v>4.38</v>
      </c>
      <c r="D27" s="6">
        <v>4.3600000000000003</v>
      </c>
      <c r="E27" s="6">
        <f t="shared" ref="E27:E32" si="1">AVERAGE(C27:D27)</f>
        <v>4.37</v>
      </c>
      <c r="F27" s="22">
        <f t="shared" ref="F27:F32" si="2">E27/3</f>
        <v>1.4566666666666668</v>
      </c>
      <c r="H27" s="9">
        <f t="shared" si="0"/>
        <v>0.70710678118654757</v>
      </c>
      <c r="I27" s="9">
        <v>1.4566666666666668</v>
      </c>
      <c r="L27" s="9"/>
    </row>
    <row r="28" spans="2:18" ht="18" x14ac:dyDescent="0.35">
      <c r="B28" s="20">
        <v>1</v>
      </c>
      <c r="C28" s="6">
        <v>6.15</v>
      </c>
      <c r="D28" s="6">
        <v>6.18</v>
      </c>
      <c r="E28" s="6">
        <f t="shared" si="1"/>
        <v>6.165</v>
      </c>
      <c r="F28" s="22">
        <f t="shared" si="2"/>
        <v>2.0550000000000002</v>
      </c>
      <c r="H28" s="9">
        <f t="shared" si="0"/>
        <v>1</v>
      </c>
      <c r="I28" s="9">
        <v>2.0550000000000002</v>
      </c>
      <c r="L28" s="9"/>
    </row>
    <row r="29" spans="2:18" ht="18" x14ac:dyDescent="0.35">
      <c r="B29" s="20">
        <v>1.5</v>
      </c>
      <c r="C29" s="6">
        <v>7.51</v>
      </c>
      <c r="D29" s="6">
        <v>7.5</v>
      </c>
      <c r="E29" s="6">
        <f t="shared" si="1"/>
        <v>7.5049999999999999</v>
      </c>
      <c r="F29" s="22">
        <f t="shared" si="2"/>
        <v>2.5016666666666665</v>
      </c>
      <c r="H29" s="9">
        <f t="shared" si="0"/>
        <v>1.2247448713915889</v>
      </c>
      <c r="I29" s="9">
        <v>2.5016666666666665</v>
      </c>
      <c r="L29" s="9"/>
    </row>
    <row r="30" spans="2:18" ht="18" x14ac:dyDescent="0.35">
      <c r="B30" s="20">
        <v>2</v>
      </c>
      <c r="C30" s="6">
        <v>8.58</v>
      </c>
      <c r="D30" s="6">
        <v>8.64</v>
      </c>
      <c r="E30" s="6">
        <f t="shared" si="1"/>
        <v>8.61</v>
      </c>
      <c r="F30" s="22">
        <f t="shared" si="2"/>
        <v>2.8699999999999997</v>
      </c>
      <c r="H30" s="9">
        <f t="shared" si="0"/>
        <v>1.4142135623730951</v>
      </c>
      <c r="I30" s="9">
        <v>2.8699999999999997</v>
      </c>
      <c r="L30" s="9"/>
    </row>
    <row r="31" spans="2:18" ht="18" x14ac:dyDescent="0.35">
      <c r="B31" s="20">
        <v>2.5</v>
      </c>
      <c r="C31" s="6">
        <v>9.58</v>
      </c>
      <c r="D31" s="6">
        <v>9.59</v>
      </c>
      <c r="E31" s="6">
        <f t="shared" si="1"/>
        <v>9.5850000000000009</v>
      </c>
      <c r="F31" s="22">
        <f t="shared" si="2"/>
        <v>3.1950000000000003</v>
      </c>
      <c r="H31" s="9">
        <f t="shared" si="0"/>
        <v>1.5811388300841898</v>
      </c>
      <c r="I31" s="9">
        <v>3.1950000000000003</v>
      </c>
      <c r="L31" s="9"/>
    </row>
    <row r="32" spans="2:18" ht="18" x14ac:dyDescent="0.35">
      <c r="B32" s="20">
        <v>3</v>
      </c>
      <c r="C32" s="6">
        <v>10.43</v>
      </c>
      <c r="D32" s="6">
        <v>10.42</v>
      </c>
      <c r="E32" s="6">
        <f t="shared" si="1"/>
        <v>10.425000000000001</v>
      </c>
      <c r="F32" s="22">
        <f t="shared" si="2"/>
        <v>3.4750000000000001</v>
      </c>
      <c r="H32" s="9">
        <f t="shared" si="0"/>
        <v>1.7320508075688772</v>
      </c>
      <c r="I32" s="9">
        <v>3.4750000000000001</v>
      </c>
      <c r="L32" s="9"/>
    </row>
    <row r="51" spans="2:19" ht="22.8" customHeight="1" x14ac:dyDescent="0.3">
      <c r="B51" s="30" t="s">
        <v>17</v>
      </c>
      <c r="C51" s="30"/>
      <c r="D51" s="30"/>
      <c r="E51" s="30"/>
      <c r="F51" s="30"/>
      <c r="G51" s="30"/>
      <c r="H51" s="30"/>
      <c r="I51" s="30"/>
      <c r="J51" s="30"/>
      <c r="K51" s="31"/>
      <c r="L51" s="31"/>
    </row>
    <row r="52" spans="2:19" ht="15.6" customHeight="1" x14ac:dyDescent="0.35">
      <c r="B52" s="29"/>
      <c r="C52" s="26"/>
      <c r="D52" s="26"/>
      <c r="E52" s="26"/>
      <c r="F52" s="26"/>
      <c r="G52" s="26"/>
      <c r="H52" s="26"/>
      <c r="I52" s="26"/>
      <c r="J52" s="26"/>
      <c r="K52" s="26"/>
    </row>
    <row r="53" spans="2:19" ht="18" x14ac:dyDescent="0.35">
      <c r="B53" s="35" t="s">
        <v>12</v>
      </c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14"/>
      <c r="S53" s="14"/>
    </row>
  </sheetData>
  <mergeCells count="12">
    <mergeCell ref="B4:C4"/>
    <mergeCell ref="B5:C5"/>
    <mergeCell ref="B51:J51"/>
    <mergeCell ref="K51:L51"/>
    <mergeCell ref="B6:C6"/>
    <mergeCell ref="C11:F11"/>
    <mergeCell ref="B1:J1"/>
    <mergeCell ref="B53:Q53"/>
    <mergeCell ref="B22:Q22"/>
    <mergeCell ref="B24:F24"/>
    <mergeCell ref="B2:H2"/>
    <mergeCell ref="B20:H20"/>
  </mergeCells>
  <pageMargins left="0.70866141732283472" right="0.70866141732283472" top="0.74803149606299213" bottom="0.74803149606299213" header="0.31496062992125984" footer="0.31496062992125984"/>
  <pageSetup paperSize="9" scale="82" fitToHeight="0" orientation="landscape" horizontalDpi="72" r:id="rId1"/>
  <rowBreaks count="1" manualBreakCount="1">
    <brk id="2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>casa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Troilo</dc:creator>
  <cp:lastModifiedBy>D!akov RePack</cp:lastModifiedBy>
  <cp:lastPrinted>2012-05-07T18:07:57Z</cp:lastPrinted>
  <dcterms:created xsi:type="dcterms:W3CDTF">2011-04-19T08:54:36Z</dcterms:created>
  <dcterms:modified xsi:type="dcterms:W3CDTF">2016-02-25T18:03:28Z</dcterms:modified>
</cp:coreProperties>
</file>